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rkandogan\Desktop\Açık Veri Mobilite\Metro İstanbul\Yüklenecek\"/>
    </mc:Choice>
  </mc:AlternateContent>
  <bookViews>
    <workbookView xWindow="0" yWindow="900" windowWidth="28800" windowHeight="12165"/>
  </bookViews>
  <sheets>
    <sheet name="Raylı Sis. Hat Bazlı Sefer S." sheetId="1" r:id="rId1"/>
  </sheets>
  <calcPr calcId="162913"/>
</workbook>
</file>

<file path=xl/calcChain.xml><?xml version="1.0" encoding="utf-8"?>
<calcChain xmlns="http://schemas.openxmlformats.org/spreadsheetml/2006/main">
  <c r="J20" i="1" l="1"/>
  <c r="J21" i="1"/>
  <c r="P20" i="1"/>
  <c r="P21" i="1"/>
  <c r="S21" i="1"/>
  <c r="R21" i="1"/>
  <c r="Q21" i="1"/>
  <c r="O21" i="1"/>
  <c r="N21" i="1"/>
  <c r="M21" i="1"/>
  <c r="L21" i="1"/>
  <c r="K21" i="1"/>
  <c r="I21" i="1"/>
  <c r="H21" i="1"/>
  <c r="G21" i="1"/>
  <c r="F21" i="1"/>
  <c r="E21" i="1"/>
  <c r="D21" i="1"/>
  <c r="C21" i="1"/>
  <c r="S20" i="1"/>
  <c r="R20" i="1"/>
  <c r="Q20" i="1"/>
  <c r="O20" i="1"/>
  <c r="N20" i="1"/>
  <c r="M20" i="1"/>
  <c r="L20" i="1"/>
  <c r="K20" i="1"/>
  <c r="I20" i="1"/>
  <c r="H20" i="1"/>
  <c r="G20" i="1"/>
  <c r="F20" i="1"/>
  <c r="E20" i="1"/>
  <c r="D20" i="1"/>
  <c r="C20" i="1"/>
  <c r="P17" i="1"/>
  <c r="P18" i="1"/>
  <c r="D17" i="1"/>
  <c r="E17" i="1"/>
  <c r="F17" i="1"/>
  <c r="G17" i="1"/>
  <c r="H17" i="1"/>
  <c r="I17" i="1"/>
  <c r="K17" i="1"/>
  <c r="L17" i="1"/>
  <c r="M17" i="1"/>
  <c r="N17" i="1"/>
  <c r="O17" i="1"/>
  <c r="Q17" i="1"/>
  <c r="R17" i="1"/>
  <c r="S17" i="1"/>
  <c r="D18" i="1"/>
  <c r="E18" i="1"/>
  <c r="F18" i="1"/>
  <c r="G18" i="1"/>
  <c r="H18" i="1"/>
  <c r="I18" i="1"/>
  <c r="K18" i="1"/>
  <c r="L18" i="1"/>
  <c r="M18" i="1"/>
  <c r="N18" i="1"/>
  <c r="O18" i="1"/>
  <c r="Q18" i="1"/>
  <c r="R18" i="1"/>
  <c r="S18" i="1"/>
  <c r="C17" i="1"/>
  <c r="C18" i="1"/>
  <c r="K15" i="1" l="1"/>
  <c r="I12" i="1"/>
  <c r="I11" i="1"/>
  <c r="K14" i="1" l="1"/>
  <c r="S15" i="1"/>
  <c r="R15" i="1"/>
  <c r="Q15" i="1"/>
  <c r="O15" i="1"/>
  <c r="N15" i="1"/>
  <c r="M15" i="1"/>
  <c r="L15" i="1"/>
  <c r="I15" i="1"/>
  <c r="H15" i="1"/>
  <c r="G15" i="1"/>
  <c r="F15" i="1"/>
  <c r="E15" i="1"/>
  <c r="D15" i="1"/>
  <c r="C15" i="1"/>
  <c r="S14" i="1"/>
  <c r="R14" i="1"/>
  <c r="Q14" i="1"/>
  <c r="O14" i="1"/>
  <c r="N14" i="1"/>
  <c r="M14" i="1"/>
  <c r="L14" i="1"/>
  <c r="I14" i="1"/>
  <c r="H14" i="1"/>
  <c r="G14" i="1"/>
  <c r="F14" i="1"/>
  <c r="E14" i="1"/>
  <c r="D14" i="1"/>
  <c r="C14" i="1"/>
  <c r="S12" i="1"/>
  <c r="R12" i="1"/>
  <c r="Q12" i="1"/>
  <c r="O12" i="1"/>
  <c r="M12" i="1"/>
  <c r="L12" i="1"/>
  <c r="H12" i="1"/>
  <c r="G12" i="1"/>
  <c r="F12" i="1"/>
  <c r="E12" i="1"/>
  <c r="D12" i="1"/>
  <c r="C12" i="1"/>
  <c r="S11" i="1"/>
  <c r="R11" i="1"/>
  <c r="Q11" i="1"/>
  <c r="O11" i="1"/>
  <c r="M11" i="1"/>
  <c r="L11" i="1"/>
  <c r="H11" i="1"/>
  <c r="G11" i="1"/>
  <c r="F11" i="1"/>
  <c r="E11" i="1"/>
  <c r="D11" i="1"/>
  <c r="C11" i="1"/>
  <c r="S9" i="1"/>
  <c r="R9" i="1"/>
  <c r="Q9" i="1"/>
  <c r="O9" i="1"/>
  <c r="M9" i="1"/>
  <c r="L9" i="1"/>
  <c r="H9" i="1"/>
  <c r="G9" i="1"/>
  <c r="F9" i="1"/>
  <c r="E9" i="1"/>
  <c r="D9" i="1"/>
  <c r="C9" i="1"/>
  <c r="S8" i="1"/>
  <c r="R8" i="1"/>
  <c r="Q8" i="1"/>
  <c r="O8" i="1"/>
  <c r="M8" i="1"/>
  <c r="L8" i="1"/>
  <c r="H8" i="1"/>
  <c r="G8" i="1"/>
  <c r="F8" i="1"/>
  <c r="E8" i="1"/>
  <c r="D8" i="1"/>
  <c r="C8" i="1"/>
  <c r="S6" i="1"/>
  <c r="R6" i="1"/>
  <c r="Q6" i="1"/>
  <c r="O6" i="1"/>
  <c r="M6" i="1"/>
  <c r="L6" i="1"/>
  <c r="H6" i="1"/>
  <c r="G6" i="1"/>
  <c r="F6" i="1"/>
  <c r="E6" i="1"/>
  <c r="D6" i="1"/>
  <c r="C6" i="1"/>
  <c r="S5" i="1"/>
  <c r="R5" i="1"/>
  <c r="Q5" i="1"/>
  <c r="O5" i="1"/>
  <c r="M5" i="1"/>
  <c r="L5" i="1"/>
  <c r="H5" i="1"/>
  <c r="G5" i="1"/>
  <c r="F5" i="1"/>
  <c r="E5" i="1"/>
  <c r="D5" i="1"/>
  <c r="C5" i="1"/>
  <c r="D2" i="1"/>
  <c r="E2" i="1"/>
  <c r="F2" i="1"/>
  <c r="H2" i="1"/>
  <c r="L2" i="1"/>
  <c r="M2" i="1"/>
  <c r="O2" i="1"/>
  <c r="D3" i="1"/>
  <c r="E3" i="1"/>
  <c r="F3" i="1"/>
  <c r="H3" i="1"/>
  <c r="L3" i="1"/>
  <c r="M3" i="1"/>
  <c r="O3" i="1"/>
  <c r="C3" i="1"/>
  <c r="C2" i="1"/>
</calcChain>
</file>

<file path=xl/sharedStrings.xml><?xml version="1.0" encoding="utf-8"?>
<sst xmlns="http://schemas.openxmlformats.org/spreadsheetml/2006/main" count="40" uniqueCount="22">
  <si>
    <t>Günlük</t>
  </si>
  <si>
    <t>Aylık</t>
  </si>
  <si>
    <t>Yıllık</t>
  </si>
  <si>
    <t>Yıl</t>
  </si>
  <si>
    <t>Periyot</t>
  </si>
  <si>
    <t>M1</t>
  </si>
  <si>
    <t>M2</t>
  </si>
  <si>
    <t>M3</t>
  </si>
  <si>
    <t>M4</t>
  </si>
  <si>
    <t>M5</t>
  </si>
  <si>
    <t>M6</t>
  </si>
  <si>
    <t>M7</t>
  </si>
  <si>
    <t>M9</t>
  </si>
  <si>
    <t>F1</t>
  </si>
  <si>
    <t>T1</t>
  </si>
  <si>
    <t>T4</t>
  </si>
  <si>
    <t>T5</t>
  </si>
  <si>
    <t>T3</t>
  </si>
  <si>
    <t>TF1</t>
  </si>
  <si>
    <t>TF2</t>
  </si>
  <si>
    <t>M8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</si>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</sst>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workbookViewId="0"/>
  </sheetViews>
  <sheetFormatPr defaultRowHeight="15" x14ac:dyDescent="0.25"/>
  <cols>
    <col min="1" max="1" width="5" customWidth="1"/>
    <col min="2" max="2" width="6.85546875" customWidth="1"/>
    <col min="3" max="7" width="7.5703125" customWidth="1"/>
    <col min="8" max="8" width="7.5703125" bestFit="1" customWidth="1"/>
    <col min="9" max="10" width="7.5703125" customWidth="1"/>
    <col min="11" max="11" width="7.5703125" bestFit="1" customWidth="1"/>
    <col min="12" max="13" width="7.5703125" customWidth="1"/>
    <col min="14" max="14" width="7.5703125" bestFit="1" customWidth="1"/>
    <col min="15" max="16" width="7.5703125" customWidth="1"/>
    <col min="17" max="19" width="7.5703125" bestFit="1" customWidth="1"/>
  </cols>
  <sheetData>
    <row r="1" spans="1:19" x14ac:dyDescent="0.25">
      <c r="A1" s="2" t="s">
        <v>3</v>
      </c>
      <c r="B1" s="2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</v>
      </c>
      <c r="K1" s="3" t="s">
        <v>12</v>
      </c>
      <c r="L1" s="3" t="s">
        <v>14</v>
      </c>
      <c r="M1" s="3" t="s">
        <v>15</v>
      </c>
      <c r="N1" s="3" t="s">
        <v>16</v>
      </c>
      <c r="O1" s="3" t="s">
        <v>13</v>
      </c>
      <c r="P1" s="3" t="s">
        <v>21</v>
      </c>
      <c r="Q1" s="3" t="s">
        <v>17</v>
      </c>
      <c r="R1" s="3" t="s">
        <v>18</v>
      </c>
      <c r="S1" s="3" t="s">
        <v>19</v>
      </c>
    </row>
    <row r="2" spans="1:19" x14ac:dyDescent="0.25">
      <c r="A2" s="4">
        <v>2017</v>
      </c>
      <c r="B2" s="4" t="s">
        <v>0</v>
      </c>
      <c r="C2" s="5">
        <f>C4/365</f>
        <v>694.52328767123288</v>
      </c>
      <c r="D2" s="5">
        <f t="shared" ref="D2:O2" si="0">D4/365</f>
        <v>744.40273972602745</v>
      </c>
      <c r="E2" s="5">
        <f t="shared" si="0"/>
        <v>530.51780821917805</v>
      </c>
      <c r="F2" s="5">
        <f t="shared" si="0"/>
        <v>378.01643835616437</v>
      </c>
      <c r="G2" s="5"/>
      <c r="H2" s="5">
        <f t="shared" si="0"/>
        <v>241.98356164383563</v>
      </c>
      <c r="I2" s="5"/>
      <c r="J2" s="5"/>
      <c r="K2" s="5"/>
      <c r="L2" s="5">
        <f t="shared" si="0"/>
        <v>688.99726027397264</v>
      </c>
      <c r="M2" s="5">
        <f t="shared" si="0"/>
        <v>390.72054794520545</v>
      </c>
      <c r="N2" s="5"/>
      <c r="O2" s="5">
        <f t="shared" si="0"/>
        <v>383.39178082191779</v>
      </c>
      <c r="P2" s="5"/>
      <c r="Q2" s="5"/>
      <c r="R2" s="5"/>
      <c r="S2" s="5"/>
    </row>
    <row r="3" spans="1:19" x14ac:dyDescent="0.25">
      <c r="A3" s="4">
        <v>2017</v>
      </c>
      <c r="B3" s="4" t="s">
        <v>1</v>
      </c>
      <c r="C3" s="5">
        <f>C4/12</f>
        <v>21125.083333333332</v>
      </c>
      <c r="D3" s="5">
        <f t="shared" ref="D3:O3" si="1">D4/12</f>
        <v>22642.25</v>
      </c>
      <c r="E3" s="5">
        <f t="shared" si="1"/>
        <v>16136.583333333334</v>
      </c>
      <c r="F3" s="5">
        <f t="shared" si="1"/>
        <v>11498</v>
      </c>
      <c r="G3" s="5"/>
      <c r="H3" s="5">
        <f t="shared" si="1"/>
        <v>7360.333333333333</v>
      </c>
      <c r="I3" s="5"/>
      <c r="J3" s="5"/>
      <c r="K3" s="5"/>
      <c r="L3" s="5">
        <f t="shared" si="1"/>
        <v>20957</v>
      </c>
      <c r="M3" s="5">
        <f t="shared" si="1"/>
        <v>11884.416666666666</v>
      </c>
      <c r="N3" s="5"/>
      <c r="O3" s="5">
        <f t="shared" si="1"/>
        <v>11661.5</v>
      </c>
      <c r="P3" s="5"/>
      <c r="Q3" s="5"/>
      <c r="R3" s="5"/>
      <c r="S3" s="5"/>
    </row>
    <row r="4" spans="1:19" x14ac:dyDescent="0.25">
      <c r="A4" s="4">
        <v>2017</v>
      </c>
      <c r="B4" s="4" t="s">
        <v>2</v>
      </c>
      <c r="C4" s="1">
        <v>253501</v>
      </c>
      <c r="D4" s="1">
        <v>271707</v>
      </c>
      <c r="E4" s="1">
        <v>193639</v>
      </c>
      <c r="F4" s="1">
        <v>137976</v>
      </c>
      <c r="G4" s="1"/>
      <c r="H4" s="1">
        <v>88324</v>
      </c>
      <c r="I4" s="1"/>
      <c r="J4" s="1"/>
      <c r="K4" s="1"/>
      <c r="L4" s="1">
        <v>251484</v>
      </c>
      <c r="M4" s="1">
        <v>142613</v>
      </c>
      <c r="N4" s="1"/>
      <c r="O4" s="1">
        <v>139938</v>
      </c>
      <c r="P4" s="1"/>
      <c r="Q4" s="1"/>
      <c r="R4" s="1"/>
      <c r="S4" s="1"/>
    </row>
    <row r="5" spans="1:19" x14ac:dyDescent="0.25">
      <c r="A5" s="4">
        <v>2018</v>
      </c>
      <c r="B5" s="4" t="s">
        <v>0</v>
      </c>
      <c r="C5" s="5">
        <f>C7/365</f>
        <v>694.27397260273972</v>
      </c>
      <c r="D5" s="5">
        <f t="shared" ref="D5:S5" si="2">D7/365</f>
        <v>738.94520547945206</v>
      </c>
      <c r="E5" s="5">
        <f t="shared" si="2"/>
        <v>527.80821917808214</v>
      </c>
      <c r="F5" s="5">
        <f t="shared" si="2"/>
        <v>374.99726027397259</v>
      </c>
      <c r="G5" s="5">
        <f t="shared" si="2"/>
        <v>272.00684931506851</v>
      </c>
      <c r="H5" s="5">
        <f t="shared" si="2"/>
        <v>240.42739726027398</v>
      </c>
      <c r="I5" s="5"/>
      <c r="J5" s="5"/>
      <c r="K5" s="5"/>
      <c r="L5" s="5">
        <f t="shared" si="2"/>
        <v>714.45479452054792</v>
      </c>
      <c r="M5" s="5">
        <f t="shared" si="2"/>
        <v>400.85479452054796</v>
      </c>
      <c r="N5" s="5"/>
      <c r="O5" s="5">
        <f t="shared" si="2"/>
        <v>383.12876712328767</v>
      </c>
      <c r="P5" s="5"/>
      <c r="Q5" s="5">
        <f t="shared" si="2"/>
        <v>72.764383561643839</v>
      </c>
      <c r="R5" s="5">
        <f t="shared" si="2"/>
        <v>78.358904109589048</v>
      </c>
      <c r="S5" s="5">
        <f t="shared" si="2"/>
        <v>215.17260273972602</v>
      </c>
    </row>
    <row r="6" spans="1:19" x14ac:dyDescent="0.25">
      <c r="A6" s="4">
        <v>2018</v>
      </c>
      <c r="B6" s="4" t="s">
        <v>1</v>
      </c>
      <c r="C6" s="5">
        <f>C7/12</f>
        <v>21117.5</v>
      </c>
      <c r="D6" s="5">
        <f t="shared" ref="D6" si="3">D7/12</f>
        <v>22476.25</v>
      </c>
      <c r="E6" s="5">
        <f t="shared" ref="E6" si="4">E7/12</f>
        <v>16054.166666666666</v>
      </c>
      <c r="F6" s="5">
        <f t="shared" ref="F6" si="5">F7/12</f>
        <v>11406.166666666666</v>
      </c>
      <c r="G6" s="5">
        <f t="shared" ref="G6" si="6">G7/12</f>
        <v>8273.5416666666661</v>
      </c>
      <c r="H6" s="5">
        <f t="shared" ref="H6" si="7">H7/12</f>
        <v>7313</v>
      </c>
      <c r="I6" s="5"/>
      <c r="J6" s="5"/>
      <c r="K6" s="5"/>
      <c r="L6" s="5">
        <f t="shared" ref="L6" si="8">L7/12</f>
        <v>21731.333333333332</v>
      </c>
      <c r="M6" s="5">
        <f t="shared" ref="M6" si="9">M7/12</f>
        <v>12192.666666666666</v>
      </c>
      <c r="N6" s="5"/>
      <c r="O6" s="5">
        <f t="shared" ref="O6" si="10">O7/12</f>
        <v>11653.5</v>
      </c>
      <c r="P6" s="5"/>
      <c r="Q6" s="5">
        <f t="shared" ref="Q6" si="11">Q7/12</f>
        <v>2213.25</v>
      </c>
      <c r="R6" s="5">
        <f t="shared" ref="R6" si="12">R7/12</f>
        <v>2383.4166666666665</v>
      </c>
      <c r="S6" s="5">
        <f t="shared" ref="S6" si="13">S7/12</f>
        <v>6544.833333333333</v>
      </c>
    </row>
    <row r="7" spans="1:19" x14ac:dyDescent="0.25">
      <c r="A7" s="4">
        <v>2018</v>
      </c>
      <c r="B7" s="4" t="s">
        <v>2</v>
      </c>
      <c r="C7" s="1">
        <v>253410</v>
      </c>
      <c r="D7" s="1">
        <v>269715</v>
      </c>
      <c r="E7" s="1">
        <v>192650</v>
      </c>
      <c r="F7" s="1">
        <v>136874</v>
      </c>
      <c r="G7" s="1">
        <v>99282.5</v>
      </c>
      <c r="H7" s="1">
        <v>87756</v>
      </c>
      <c r="I7" s="1"/>
      <c r="J7" s="1"/>
      <c r="K7" s="1"/>
      <c r="L7" s="1">
        <v>260776</v>
      </c>
      <c r="M7" s="1">
        <v>146312</v>
      </c>
      <c r="N7" s="1"/>
      <c r="O7" s="1">
        <v>139842</v>
      </c>
      <c r="P7" s="1"/>
      <c r="Q7" s="1">
        <v>26559</v>
      </c>
      <c r="R7" s="1">
        <v>28601</v>
      </c>
      <c r="S7" s="1">
        <v>78538</v>
      </c>
    </row>
    <row r="8" spans="1:19" x14ac:dyDescent="0.25">
      <c r="A8" s="4">
        <v>2019</v>
      </c>
      <c r="B8" s="4" t="s">
        <v>0</v>
      </c>
      <c r="C8" s="5">
        <f>C10/365</f>
        <v>699.91232876712331</v>
      </c>
      <c r="D8" s="5">
        <f t="shared" ref="D8:S8" si="14">D10/365</f>
        <v>695.15616438356165</v>
      </c>
      <c r="E8" s="5">
        <f t="shared" si="14"/>
        <v>531.96164383561643</v>
      </c>
      <c r="F8" s="5">
        <f t="shared" si="14"/>
        <v>376.83835616438358</v>
      </c>
      <c r="G8" s="5">
        <f t="shared" si="14"/>
        <v>344.24383561643833</v>
      </c>
      <c r="H8" s="5">
        <f t="shared" si="14"/>
        <v>261.19726027397257</v>
      </c>
      <c r="I8" s="5"/>
      <c r="J8" s="5"/>
      <c r="K8" s="5"/>
      <c r="L8" s="5">
        <f t="shared" si="14"/>
        <v>756.06301369863013</v>
      </c>
      <c r="M8" s="5">
        <f t="shared" si="14"/>
        <v>420.14246575342463</v>
      </c>
      <c r="N8" s="5"/>
      <c r="O8" s="5">
        <f t="shared" si="14"/>
        <v>387.2246575342466</v>
      </c>
      <c r="P8" s="5"/>
      <c r="Q8" s="5">
        <f t="shared" si="14"/>
        <v>68.989041095890414</v>
      </c>
      <c r="R8" s="5">
        <f t="shared" si="14"/>
        <v>87.92876712328767</v>
      </c>
      <c r="S8" s="5">
        <f t="shared" si="14"/>
        <v>196.59726027397261</v>
      </c>
    </row>
    <row r="9" spans="1:19" x14ac:dyDescent="0.25">
      <c r="A9" s="4">
        <v>2019</v>
      </c>
      <c r="B9" s="4" t="s">
        <v>1</v>
      </c>
      <c r="C9" s="5">
        <f>C10/12</f>
        <v>21289</v>
      </c>
      <c r="D9" s="5">
        <f t="shared" ref="D9" si="15">D10/12</f>
        <v>21144.333333333332</v>
      </c>
      <c r="E9" s="5">
        <f t="shared" ref="E9" si="16">E10/12</f>
        <v>16180.5</v>
      </c>
      <c r="F9" s="5">
        <f t="shared" ref="F9" si="17">F10/12</f>
        <v>11462.166666666666</v>
      </c>
      <c r="G9" s="5">
        <f t="shared" ref="G9" si="18">G10/12</f>
        <v>10470.75</v>
      </c>
      <c r="H9" s="5">
        <f t="shared" ref="H9" si="19">H10/12</f>
        <v>7944.75</v>
      </c>
      <c r="I9" s="5"/>
      <c r="J9" s="5"/>
      <c r="K9" s="5"/>
      <c r="L9" s="5">
        <f t="shared" ref="L9" si="20">L10/12</f>
        <v>22996.916666666668</v>
      </c>
      <c r="M9" s="5">
        <f t="shared" ref="M9" si="21">M10/12</f>
        <v>12779.333333333334</v>
      </c>
      <c r="N9" s="5"/>
      <c r="O9" s="5">
        <f t="shared" ref="O9" si="22">O10/12</f>
        <v>11778.083333333334</v>
      </c>
      <c r="P9" s="5"/>
      <c r="Q9" s="5">
        <f t="shared" ref="Q9" si="23">Q10/12</f>
        <v>2098.4166666666665</v>
      </c>
      <c r="R9" s="5">
        <f t="shared" ref="R9" si="24">R10/12</f>
        <v>2674.5</v>
      </c>
      <c r="S9" s="5">
        <f t="shared" ref="S9" si="25">S10/12</f>
        <v>5979.833333333333</v>
      </c>
    </row>
    <row r="10" spans="1:19" x14ac:dyDescent="0.25">
      <c r="A10" s="4">
        <v>2019</v>
      </c>
      <c r="B10" s="4" t="s">
        <v>2</v>
      </c>
      <c r="C10" s="1">
        <v>255468</v>
      </c>
      <c r="D10" s="1">
        <v>253732</v>
      </c>
      <c r="E10" s="1">
        <v>194166</v>
      </c>
      <c r="F10" s="1">
        <v>137546</v>
      </c>
      <c r="G10" s="1">
        <v>125649</v>
      </c>
      <c r="H10" s="1">
        <v>95337</v>
      </c>
      <c r="I10" s="1"/>
      <c r="J10" s="1"/>
      <c r="K10" s="1"/>
      <c r="L10" s="1">
        <v>275963</v>
      </c>
      <c r="M10" s="1">
        <v>153352</v>
      </c>
      <c r="N10" s="1"/>
      <c r="O10" s="1">
        <v>141337</v>
      </c>
      <c r="P10" s="1"/>
      <c r="Q10" s="1">
        <v>25181</v>
      </c>
      <c r="R10" s="1">
        <v>32094</v>
      </c>
      <c r="S10" s="1">
        <v>71758</v>
      </c>
    </row>
    <row r="11" spans="1:19" x14ac:dyDescent="0.25">
      <c r="A11" s="4">
        <v>2020</v>
      </c>
      <c r="B11" s="4" t="s">
        <v>0</v>
      </c>
      <c r="C11" s="5">
        <f>C13/365</f>
        <v>632.63561643835612</v>
      </c>
      <c r="D11" s="5">
        <f t="shared" ref="D11:S11" si="26">D13/365</f>
        <v>558.91506849315067</v>
      </c>
      <c r="E11" s="5">
        <f t="shared" si="26"/>
        <v>448.51506849315069</v>
      </c>
      <c r="F11" s="5">
        <f t="shared" si="26"/>
        <v>295.61369863013698</v>
      </c>
      <c r="G11" s="5">
        <f t="shared" si="26"/>
        <v>309.73150684931505</v>
      </c>
      <c r="H11" s="5">
        <f t="shared" si="26"/>
        <v>208.13972602739727</v>
      </c>
      <c r="I11" s="5">
        <f>I13/92</f>
        <v>202.27173913043478</v>
      </c>
      <c r="J11" s="5"/>
      <c r="K11" s="5"/>
      <c r="L11" s="5">
        <f t="shared" si="26"/>
        <v>643.47123287671229</v>
      </c>
      <c r="M11" s="5">
        <f t="shared" si="26"/>
        <v>355.92328767123286</v>
      </c>
      <c r="N11" s="5"/>
      <c r="O11" s="5">
        <f t="shared" si="26"/>
        <v>249.46849315068494</v>
      </c>
      <c r="P11" s="5"/>
      <c r="Q11" s="5">
        <f t="shared" si="26"/>
        <v>54.07123287671233</v>
      </c>
      <c r="R11" s="5">
        <f t="shared" si="26"/>
        <v>39.605479452054794</v>
      </c>
      <c r="S11" s="5">
        <f t="shared" si="26"/>
        <v>99.027397260273972</v>
      </c>
    </row>
    <row r="12" spans="1:19" x14ac:dyDescent="0.25">
      <c r="A12" s="4">
        <v>2020</v>
      </c>
      <c r="B12" s="4" t="s">
        <v>1</v>
      </c>
      <c r="C12" s="5">
        <f>C13/12</f>
        <v>19242.666666666668</v>
      </c>
      <c r="D12" s="5">
        <f t="shared" ref="D12" si="27">D13/12</f>
        <v>17000.333333333332</v>
      </c>
      <c r="E12" s="5">
        <f t="shared" ref="E12" si="28">E13/12</f>
        <v>13642.333333333334</v>
      </c>
      <c r="F12" s="5">
        <f t="shared" ref="F12" si="29">F13/12</f>
        <v>8991.5833333333339</v>
      </c>
      <c r="G12" s="5">
        <f t="shared" ref="G12" si="30">G13/12</f>
        <v>9421</v>
      </c>
      <c r="H12" s="5">
        <f t="shared" ref="H12" si="31">H13/12</f>
        <v>6330.916666666667</v>
      </c>
      <c r="I12" s="5">
        <f>I13/3</f>
        <v>6203</v>
      </c>
      <c r="J12" s="5"/>
      <c r="K12" s="5"/>
      <c r="L12" s="5">
        <f t="shared" ref="L12" si="32">L13/12</f>
        <v>19572.25</v>
      </c>
      <c r="M12" s="5">
        <f t="shared" ref="M12" si="33">M13/12</f>
        <v>10826</v>
      </c>
      <c r="N12" s="5"/>
      <c r="O12" s="5">
        <f t="shared" ref="O12" si="34">O13/12</f>
        <v>7588</v>
      </c>
      <c r="P12" s="5"/>
      <c r="Q12" s="5">
        <f t="shared" ref="Q12" si="35">Q13/12</f>
        <v>1644.6666666666667</v>
      </c>
      <c r="R12" s="5">
        <f t="shared" ref="R12" si="36">R13/12</f>
        <v>1204.6666666666667</v>
      </c>
      <c r="S12" s="5">
        <f t="shared" ref="S12" si="37">S13/12</f>
        <v>3012.0833333333335</v>
      </c>
    </row>
    <row r="13" spans="1:19" x14ac:dyDescent="0.25">
      <c r="A13" s="4">
        <v>2020</v>
      </c>
      <c r="B13" s="4" t="s">
        <v>2</v>
      </c>
      <c r="C13" s="1">
        <v>230912</v>
      </c>
      <c r="D13" s="1">
        <v>204004</v>
      </c>
      <c r="E13" s="1">
        <v>163708</v>
      </c>
      <c r="F13" s="1">
        <v>107899</v>
      </c>
      <c r="G13" s="1">
        <v>113052</v>
      </c>
      <c r="H13" s="1">
        <v>75971</v>
      </c>
      <c r="I13" s="1">
        <v>18609</v>
      </c>
      <c r="J13" s="1"/>
      <c r="K13" s="1"/>
      <c r="L13" s="1">
        <v>234867</v>
      </c>
      <c r="M13" s="1">
        <v>129912</v>
      </c>
      <c r="N13" s="1"/>
      <c r="O13" s="1">
        <v>91056</v>
      </c>
      <c r="P13" s="1"/>
      <c r="Q13" s="1">
        <v>19736</v>
      </c>
      <c r="R13" s="1">
        <v>14456</v>
      </c>
      <c r="S13" s="1">
        <v>36145</v>
      </c>
    </row>
    <row r="14" spans="1:19" x14ac:dyDescent="0.25">
      <c r="A14" s="4">
        <v>2021</v>
      </c>
      <c r="B14" s="4" t="s">
        <v>0</v>
      </c>
      <c r="C14" s="5">
        <f>C16/365</f>
        <v>622.57534246575347</v>
      </c>
      <c r="D14" s="5">
        <f t="shared" ref="D14:S14" si="38">D16/365</f>
        <v>543.84931506849318</v>
      </c>
      <c r="E14" s="5">
        <f t="shared" si="38"/>
        <v>324.30684931506852</v>
      </c>
      <c r="F14" s="5">
        <f t="shared" si="38"/>
        <v>329.33698630136985</v>
      </c>
      <c r="G14" s="5">
        <f t="shared" si="38"/>
        <v>312.34246575342468</v>
      </c>
      <c r="H14" s="5">
        <f t="shared" si="38"/>
        <v>192.66849315068492</v>
      </c>
      <c r="I14" s="5">
        <f t="shared" si="38"/>
        <v>285.14794520547946</v>
      </c>
      <c r="J14" s="5"/>
      <c r="K14" s="5">
        <f>K16/210</f>
        <v>234.53333333333333</v>
      </c>
      <c r="L14" s="5">
        <f t="shared" si="38"/>
        <v>665.3479452054795</v>
      </c>
      <c r="M14" s="5">
        <f t="shared" si="38"/>
        <v>349.37534246575342</v>
      </c>
      <c r="N14" s="5">
        <f t="shared" si="38"/>
        <v>204.98630136986301</v>
      </c>
      <c r="O14" s="5">
        <f t="shared" si="38"/>
        <v>210.58082191780821</v>
      </c>
      <c r="P14" s="5"/>
      <c r="Q14" s="5">
        <f t="shared" si="38"/>
        <v>57.43013698630137</v>
      </c>
      <c r="R14" s="5">
        <f t="shared" si="38"/>
        <v>60.717808219178082</v>
      </c>
      <c r="S14" s="5">
        <f t="shared" si="38"/>
        <v>161.07945205479453</v>
      </c>
    </row>
    <row r="15" spans="1:19" x14ac:dyDescent="0.25">
      <c r="A15" s="4">
        <v>2021</v>
      </c>
      <c r="B15" s="4" t="s">
        <v>1</v>
      </c>
      <c r="C15" s="5">
        <f>C16/12</f>
        <v>18936.666666666668</v>
      </c>
      <c r="D15" s="5">
        <f t="shared" ref="D15" si="39">D16/12</f>
        <v>16542.083333333332</v>
      </c>
      <c r="E15" s="5">
        <f t="shared" ref="E15" si="40">E16/12</f>
        <v>9864.3333333333339</v>
      </c>
      <c r="F15" s="5">
        <f t="shared" ref="F15" si="41">F16/12</f>
        <v>10017.333333333334</v>
      </c>
      <c r="G15" s="5">
        <f t="shared" ref="G15" si="42">G16/12</f>
        <v>9500.4166666666661</v>
      </c>
      <c r="H15" s="5">
        <f t="shared" ref="H15" si="43">H16/12</f>
        <v>5860.333333333333</v>
      </c>
      <c r="I15" s="5">
        <f t="shared" ref="I15" si="44">I16/12</f>
        <v>8673.25</v>
      </c>
      <c r="J15" s="5"/>
      <c r="K15" s="5">
        <f>K16/7</f>
        <v>7036</v>
      </c>
      <c r="L15" s="5">
        <f t="shared" ref="L15" si="45">L16/12</f>
        <v>20237.666666666668</v>
      </c>
      <c r="M15" s="5">
        <f t="shared" ref="M15" si="46">M16/12</f>
        <v>10626.833333333334</v>
      </c>
      <c r="N15" s="5">
        <f t="shared" ref="N15" si="47">N16/12</f>
        <v>6235</v>
      </c>
      <c r="O15" s="5">
        <f t="shared" ref="O15" si="48">O16/12</f>
        <v>6405.166666666667</v>
      </c>
      <c r="P15" s="5"/>
      <c r="Q15" s="5">
        <f t="shared" ref="Q15" si="49">Q16/12</f>
        <v>1746.8333333333333</v>
      </c>
      <c r="R15" s="5">
        <f t="shared" ref="R15" si="50">R16/12</f>
        <v>1846.8333333333333</v>
      </c>
      <c r="S15" s="5">
        <f t="shared" ref="S15" si="51">S16/12</f>
        <v>4899.5</v>
      </c>
    </row>
    <row r="16" spans="1:19" x14ac:dyDescent="0.25">
      <c r="A16" s="4">
        <v>2021</v>
      </c>
      <c r="B16" s="4" t="s">
        <v>2</v>
      </c>
      <c r="C16" s="1">
        <v>227240</v>
      </c>
      <c r="D16" s="1">
        <v>198505</v>
      </c>
      <c r="E16" s="1">
        <v>118372</v>
      </c>
      <c r="F16" s="1">
        <v>120208</v>
      </c>
      <c r="G16" s="1">
        <v>114005</v>
      </c>
      <c r="H16" s="1">
        <v>70324</v>
      </c>
      <c r="I16" s="1">
        <v>104079</v>
      </c>
      <c r="J16" s="1"/>
      <c r="K16" s="1">
        <v>49252</v>
      </c>
      <c r="L16" s="1">
        <v>242852</v>
      </c>
      <c r="M16" s="1">
        <v>127522</v>
      </c>
      <c r="N16" s="1">
        <v>74820</v>
      </c>
      <c r="O16" s="1">
        <v>76862</v>
      </c>
      <c r="P16" s="1"/>
      <c r="Q16" s="1">
        <v>20962</v>
      </c>
      <c r="R16" s="1">
        <v>22162</v>
      </c>
      <c r="S16" s="1">
        <v>58794</v>
      </c>
    </row>
    <row r="17" spans="1:19" x14ac:dyDescent="0.25">
      <c r="A17" s="4">
        <v>2022</v>
      </c>
      <c r="B17" s="4" t="s">
        <v>0</v>
      </c>
      <c r="C17" s="5">
        <f>C19/365</f>
        <v>704.51780821917805</v>
      </c>
      <c r="D17" s="5">
        <f t="shared" ref="D17:S17" si="52">D19/365</f>
        <v>615.41095890410963</v>
      </c>
      <c r="E17" s="5">
        <f t="shared" si="52"/>
        <v>265.03013698630139</v>
      </c>
      <c r="F17" s="5">
        <f t="shared" si="52"/>
        <v>375.11780821917807</v>
      </c>
      <c r="G17" s="5">
        <f t="shared" si="52"/>
        <v>354.81643835616438</v>
      </c>
      <c r="H17" s="5">
        <f t="shared" si="52"/>
        <v>246.26849315068492</v>
      </c>
      <c r="I17" s="5">
        <f t="shared" si="52"/>
        <v>328.96438356164384</v>
      </c>
      <c r="J17" s="5"/>
      <c r="K17" s="5">
        <f t="shared" si="52"/>
        <v>223.2931506849315</v>
      </c>
      <c r="L17" s="5">
        <f t="shared" si="52"/>
        <v>757.94794520547941</v>
      </c>
      <c r="M17" s="5">
        <f t="shared" si="52"/>
        <v>398.89589041095888</v>
      </c>
      <c r="N17" s="5">
        <f t="shared" si="52"/>
        <v>249.78082191780823</v>
      </c>
      <c r="O17" s="5">
        <f t="shared" si="52"/>
        <v>321.24383561643833</v>
      </c>
      <c r="P17" s="5">
        <f>P19/61</f>
        <v>269.90163934426232</v>
      </c>
      <c r="Q17" s="5">
        <f t="shared" si="52"/>
        <v>72.230136986301375</v>
      </c>
      <c r="R17" s="5">
        <f t="shared" si="52"/>
        <v>94.367123287671234</v>
      </c>
      <c r="S17" s="5">
        <f t="shared" si="52"/>
        <v>202.62739726027397</v>
      </c>
    </row>
    <row r="18" spans="1:19" x14ac:dyDescent="0.25">
      <c r="A18" s="4">
        <v>2022</v>
      </c>
      <c r="B18" s="4" t="s">
        <v>1</v>
      </c>
      <c r="C18" s="5">
        <f>C19/12</f>
        <v>21429.083333333332</v>
      </c>
      <c r="D18" s="5">
        <f t="shared" ref="D18:S18" si="53">D19/12</f>
        <v>18718.75</v>
      </c>
      <c r="E18" s="5">
        <f t="shared" si="53"/>
        <v>8061.333333333333</v>
      </c>
      <c r="F18" s="5">
        <f t="shared" si="53"/>
        <v>11409.833333333334</v>
      </c>
      <c r="G18" s="5">
        <f t="shared" si="53"/>
        <v>10792.333333333334</v>
      </c>
      <c r="H18" s="5">
        <f t="shared" si="53"/>
        <v>7490.666666666667</v>
      </c>
      <c r="I18" s="5">
        <f t="shared" si="53"/>
        <v>10006</v>
      </c>
      <c r="J18" s="5"/>
      <c r="K18" s="5">
        <f t="shared" si="53"/>
        <v>6791.833333333333</v>
      </c>
      <c r="L18" s="5">
        <f t="shared" si="53"/>
        <v>23054.25</v>
      </c>
      <c r="M18" s="5">
        <f t="shared" si="53"/>
        <v>12133.083333333334</v>
      </c>
      <c r="N18" s="5">
        <f t="shared" si="53"/>
        <v>7597.5</v>
      </c>
      <c r="O18" s="5">
        <f t="shared" si="53"/>
        <v>9771.1666666666661</v>
      </c>
      <c r="P18" s="5">
        <f>P19/2</f>
        <v>8232</v>
      </c>
      <c r="Q18" s="5">
        <f t="shared" si="53"/>
        <v>2197</v>
      </c>
      <c r="R18" s="5">
        <f t="shared" si="53"/>
        <v>2870.3333333333335</v>
      </c>
      <c r="S18" s="5">
        <f t="shared" si="53"/>
        <v>6163.25</v>
      </c>
    </row>
    <row r="19" spans="1:19" x14ac:dyDescent="0.25">
      <c r="A19" s="4">
        <v>2022</v>
      </c>
      <c r="B19" s="4" t="s">
        <v>2</v>
      </c>
      <c r="C19" s="1">
        <v>257149</v>
      </c>
      <c r="D19" s="1">
        <v>224625</v>
      </c>
      <c r="E19" s="1">
        <v>96736</v>
      </c>
      <c r="F19" s="1">
        <v>136918</v>
      </c>
      <c r="G19" s="1">
        <v>129508</v>
      </c>
      <c r="H19" s="1">
        <v>89888</v>
      </c>
      <c r="I19" s="1">
        <v>120072</v>
      </c>
      <c r="J19" s="1"/>
      <c r="K19" s="1">
        <v>81502</v>
      </c>
      <c r="L19" s="1">
        <v>276651</v>
      </c>
      <c r="M19" s="1">
        <v>145597</v>
      </c>
      <c r="N19" s="1">
        <v>91170</v>
      </c>
      <c r="O19" s="1">
        <v>117254</v>
      </c>
      <c r="P19" s="1">
        <v>16464</v>
      </c>
      <c r="Q19" s="1">
        <v>26364</v>
      </c>
      <c r="R19" s="1">
        <v>34444</v>
      </c>
      <c r="S19" s="1">
        <v>73959</v>
      </c>
    </row>
    <row r="20" spans="1:19" x14ac:dyDescent="0.25">
      <c r="A20" s="2">
        <v>2023</v>
      </c>
      <c r="B20" s="4" t="s">
        <v>0</v>
      </c>
      <c r="C20" s="5">
        <f>C22/365</f>
        <v>657.90136986301366</v>
      </c>
      <c r="D20" s="5">
        <f t="shared" ref="D20:I20" si="54">D22/365</f>
        <v>620.42191780821918</v>
      </c>
      <c r="E20" s="5">
        <f t="shared" si="54"/>
        <v>256.55068493150685</v>
      </c>
      <c r="F20" s="5">
        <f t="shared" si="54"/>
        <v>372.58356164383559</v>
      </c>
      <c r="G20" s="5">
        <f t="shared" si="54"/>
        <v>365.17534246575343</v>
      </c>
      <c r="H20" s="5">
        <f t="shared" si="54"/>
        <v>248.68767123287671</v>
      </c>
      <c r="I20" s="5">
        <f t="shared" si="54"/>
        <v>543.91506849315067</v>
      </c>
      <c r="J20" s="5">
        <f t="shared" ref="J20" si="55">J22/365</f>
        <v>207.6904109589041</v>
      </c>
      <c r="K20" s="5">
        <f t="shared" ref="K20:O20" si="56">K22/365</f>
        <v>232.46301369863014</v>
      </c>
      <c r="L20" s="5">
        <f t="shared" si="56"/>
        <v>736.15068493150682</v>
      </c>
      <c r="M20" s="5">
        <f t="shared" si="56"/>
        <v>399.36712328767123</v>
      </c>
      <c r="N20" s="5">
        <f t="shared" si="56"/>
        <v>245.98082191780821</v>
      </c>
      <c r="O20" s="5">
        <f t="shared" si="56"/>
        <v>326.38904109589043</v>
      </c>
      <c r="P20" s="5">
        <f>P22/365</f>
        <v>272.15068493150687</v>
      </c>
      <c r="Q20" s="5">
        <f t="shared" ref="Q20:S20" si="57">Q22/365</f>
        <v>72.912328767123284</v>
      </c>
      <c r="R20" s="5">
        <f t="shared" si="57"/>
        <v>105.52054794520548</v>
      </c>
      <c r="S20" s="5">
        <f t="shared" si="57"/>
        <v>206.92602739726027</v>
      </c>
    </row>
    <row r="21" spans="1:19" x14ac:dyDescent="0.25">
      <c r="A21" s="2">
        <v>2023</v>
      </c>
      <c r="B21" s="4" t="s">
        <v>1</v>
      </c>
      <c r="C21" s="5">
        <f>C22/12</f>
        <v>20011.166666666668</v>
      </c>
      <c r="D21" s="5">
        <f t="shared" ref="D21" si="58">D22/12</f>
        <v>18871.166666666668</v>
      </c>
      <c r="E21" s="5">
        <f t="shared" ref="E21" si="59">E22/12</f>
        <v>7803.416666666667</v>
      </c>
      <c r="F21" s="5">
        <f t="shared" ref="F21" si="60">F22/12</f>
        <v>11332.75</v>
      </c>
      <c r="G21" s="5">
        <f t="shared" ref="G21" si="61">G22/12</f>
        <v>11107.416666666666</v>
      </c>
      <c r="H21" s="5">
        <f t="shared" ref="H21" si="62">H22/12</f>
        <v>7564.25</v>
      </c>
      <c r="I21" s="5">
        <f t="shared" ref="I21:J21" si="63">I22/12</f>
        <v>16544.083333333332</v>
      </c>
      <c r="J21" s="5">
        <f t="shared" si="63"/>
        <v>6317.25</v>
      </c>
      <c r="K21" s="5">
        <f t="shared" ref="K21" si="64">K22/12</f>
        <v>7070.75</v>
      </c>
      <c r="L21" s="5">
        <f t="shared" ref="L21" si="65">L22/12</f>
        <v>22391.25</v>
      </c>
      <c r="M21" s="5">
        <f t="shared" ref="M21" si="66">M22/12</f>
        <v>12147.416666666666</v>
      </c>
      <c r="N21" s="5">
        <f t="shared" ref="N21" si="67">N22/12</f>
        <v>7481.916666666667</v>
      </c>
      <c r="O21" s="5">
        <f t="shared" ref="O21" si="68">O22/12</f>
        <v>9927.6666666666661</v>
      </c>
      <c r="P21" s="5">
        <f>P22/12</f>
        <v>8277.9166666666661</v>
      </c>
      <c r="Q21" s="5">
        <f t="shared" ref="Q21" si="69">Q22/12</f>
        <v>2217.75</v>
      </c>
      <c r="R21" s="5">
        <f t="shared" ref="R21" si="70">R22/12</f>
        <v>3209.5833333333335</v>
      </c>
      <c r="S21" s="5">
        <f t="shared" ref="S21" si="71">S22/12</f>
        <v>6294</v>
      </c>
    </row>
    <row r="22" spans="1:19" x14ac:dyDescent="0.25">
      <c r="A22" s="2">
        <v>2023</v>
      </c>
      <c r="B22" s="4" t="s">
        <v>2</v>
      </c>
      <c r="C22" s="1">
        <v>240134</v>
      </c>
      <c r="D22" s="1">
        <v>226454</v>
      </c>
      <c r="E22" s="1">
        <v>93641</v>
      </c>
      <c r="F22" s="1">
        <v>135993</v>
      </c>
      <c r="G22" s="1">
        <v>133289</v>
      </c>
      <c r="H22" s="1">
        <v>90771</v>
      </c>
      <c r="I22" s="1">
        <v>198529</v>
      </c>
      <c r="J22" s="1">
        <v>75807</v>
      </c>
      <c r="K22" s="1">
        <v>84849</v>
      </c>
      <c r="L22" s="1">
        <v>268695</v>
      </c>
      <c r="M22" s="1">
        <v>145769</v>
      </c>
      <c r="N22" s="1">
        <v>89783</v>
      </c>
      <c r="O22" s="1">
        <v>119132</v>
      </c>
      <c r="P22" s="1">
        <v>99335</v>
      </c>
      <c r="Q22" s="1">
        <v>26613</v>
      </c>
      <c r="R22" s="1">
        <v>38515</v>
      </c>
      <c r="S22" s="1">
        <v>75528</v>
      </c>
    </row>
  </sheetData>
  <pageMargins left="0.7" right="0.7" top="0.75" bottom="0.75" header="0.3" footer="0.3"/>
  <pageSetup orientation="portrait" r:id="rId1"/>
  <ignoredErrors>
    <ignoredError sqref="K14:K15 P17:P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Raylı Sis. Hat Bazlı Sefer 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Sefa BARLAK</dc:creator>
  <cp:lastModifiedBy>Tevfik Furkan DOĞAN</cp:lastModifiedBy>
  <dcterms:created xsi:type="dcterms:W3CDTF">2020-01-06T13:09:35Z</dcterms:created>
  <dcterms:modified xsi:type="dcterms:W3CDTF">2024-03-14T13:21:26Z</dcterms:modified>
</cp:coreProperties>
</file>